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980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7" i="1" l="1"/>
  <c r="E10" i="1"/>
  <c r="E24" i="1"/>
  <c r="G24" i="1" s="1"/>
  <c r="E40" i="1"/>
  <c r="G40" i="1" s="1"/>
  <c r="E48" i="1"/>
  <c r="G48" i="1" s="1"/>
  <c r="E47" i="1"/>
  <c r="G47" i="1" s="1"/>
  <c r="E46" i="1"/>
  <c r="G46" i="1" s="1"/>
  <c r="E43" i="1"/>
  <c r="E42" i="1"/>
  <c r="E39" i="1"/>
  <c r="G39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G17" i="1"/>
  <c r="E16" i="1"/>
  <c r="G16" i="1" s="1"/>
  <c r="E15" i="1"/>
  <c r="G15" i="1" s="1"/>
  <c r="E14" i="1"/>
  <c r="G14" i="1" s="1"/>
  <c r="E12" i="1"/>
  <c r="G12" i="1" s="1"/>
  <c r="G11" i="1"/>
  <c r="G10" i="1"/>
  <c r="G44" i="1" l="1"/>
  <c r="G49" i="1" s="1"/>
  <c r="G55" i="1" s="1"/>
  <c r="E36" i="1"/>
  <c r="G36" i="1" s="1"/>
  <c r="C52" i="1" l="1"/>
  <c r="E52" i="1" s="1"/>
  <c r="C53" i="1" l="1"/>
  <c r="E53" i="1" s="1"/>
  <c r="G54" i="1" s="1"/>
  <c r="G56" i="1" s="1"/>
</calcChain>
</file>

<file path=xl/sharedStrings.xml><?xml version="1.0" encoding="utf-8"?>
<sst xmlns="http://schemas.openxmlformats.org/spreadsheetml/2006/main" count="71" uniqueCount="62">
  <si>
    <t>Heat Pump</t>
  </si>
  <si>
    <t>Electric Space Heating</t>
  </si>
  <si>
    <t>TOTAL CALCULATED LOAD</t>
  </si>
  <si>
    <t>Contractor</t>
  </si>
  <si>
    <t>Phone</t>
  </si>
  <si>
    <t>Job Name</t>
  </si>
  <si>
    <t>Date</t>
  </si>
  <si>
    <t>Fuel</t>
  </si>
  <si>
    <t>Electrical service</t>
  </si>
  <si>
    <t>NET SQUARE FOOTAGE</t>
  </si>
  <si>
    <t>GENERAL LOADS</t>
  </si>
  <si>
    <t>Location</t>
  </si>
  <si>
    <t>240V-1 phase</t>
  </si>
  <si>
    <t>NG</t>
  </si>
  <si>
    <t>LPV</t>
  </si>
  <si>
    <t>Voltage</t>
  </si>
  <si>
    <t>100 Amp</t>
  </si>
  <si>
    <t>200 Amp</t>
  </si>
  <si>
    <t>400 Amp</t>
  </si>
  <si>
    <t>Other</t>
  </si>
  <si>
    <t>QTY</t>
  </si>
  <si>
    <t>Rating (load)</t>
  </si>
  <si>
    <t>Factor</t>
  </si>
  <si>
    <t>Loads (VA)</t>
  </si>
  <si>
    <t>Loads (kW)</t>
  </si>
  <si>
    <t>Email</t>
  </si>
  <si>
    <t>Fax</t>
  </si>
  <si>
    <t>General Lighting and recepticals</t>
  </si>
  <si>
    <t>3 VA/ft^2</t>
  </si>
  <si>
    <t>Branch Circuits</t>
  </si>
  <si>
    <t>Fixed Appliances</t>
  </si>
  <si>
    <t>Well</t>
  </si>
  <si>
    <t>Sump Pump</t>
  </si>
  <si>
    <t>Freezer</t>
  </si>
  <si>
    <t>Microwave (not conter top model)</t>
  </si>
  <si>
    <t>Disposal</t>
  </si>
  <si>
    <t>Dishwasher</t>
  </si>
  <si>
    <t>Range</t>
  </si>
  <si>
    <t>Wall Mounted Oven</t>
  </si>
  <si>
    <t>Counter mounted cooking surface</t>
  </si>
  <si>
    <t>Water Heater</t>
  </si>
  <si>
    <t>Clothes Dryer</t>
  </si>
  <si>
    <t>Garage Door Opener</t>
  </si>
  <si>
    <t>Septic Grinder</t>
  </si>
  <si>
    <t>TOTAL GENERAL LOADS</t>
  </si>
  <si>
    <t>VA</t>
  </si>
  <si>
    <t>kW</t>
  </si>
  <si>
    <t>HEAT/A-C LOAD</t>
  </si>
  <si>
    <t>AC/Cooling Equipment</t>
  </si>
  <si>
    <t>Supplimental heat</t>
  </si>
  <si>
    <t>4 or more seperately controlled units</t>
  </si>
  <si>
    <t>Less than 4 seperately controlled units</t>
  </si>
  <si>
    <t>System with Continuous Nameplate rating</t>
  </si>
  <si>
    <t>Largest Heat/AC Load</t>
  </si>
  <si>
    <t>1st 10kw of General Loads 100%</t>
  </si>
  <si>
    <t>remaining general loads 40%</t>
  </si>
  <si>
    <t>Calculated General Load</t>
  </si>
  <si>
    <t>Compressor (if not included as AC)</t>
  </si>
  <si>
    <t>Furnace</t>
  </si>
  <si>
    <t>Refregerator</t>
  </si>
  <si>
    <t>Total Heat pump:</t>
  </si>
  <si>
    <t>Small Appliance Circuits-20 amp (3 required)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</si>
</sst>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9" fontId="0" fillId="0" borderId="0" xfId="0" applyNumberFormat="1"/>
    <xf numFmtId="0" fontId="1" fillId="0" borderId="0" xfId="0" applyFont="1"/>
    <xf numFmtId="10" fontId="0" fillId="0" borderId="0" xfId="0" applyNumberFormat="1"/>
    <xf numFmtId="0" fontId="0" fillId="2" borderId="0" xfId="0" applyFill="1"/>
    <xf numFmtId="9" fontId="0" fillId="2" borderId="0" xfId="0" applyNumberFormat="1" applyFill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9" xfId="0" applyFill="1" applyBorder="1"/>
    <xf numFmtId="0" fontId="0" fillId="0" borderId="3" xfId="0" applyBorder="1"/>
    <xf numFmtId="9" fontId="0" fillId="0" borderId="3" xfId="0" applyNumberFormat="1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0" fillId="0" borderId="2" xfId="0" applyBorder="1"/>
    <xf numFmtId="0" fontId="0" fillId="0" borderId="0" xfId="0" applyBorder="1"/>
    <xf numFmtId="0" fontId="0" fillId="4" borderId="0" xfId="0" applyFill="1" applyBorder="1"/>
    <xf numFmtId="0" fontId="0" fillId="2" borderId="1" xfId="0" applyFill="1" applyBorder="1"/>
    <xf numFmtId="0" fontId="1" fillId="0" borderId="3" xfId="0" applyFont="1" applyBorder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5" borderId="12" xfId="0" applyFill="1" applyBorder="1"/>
    <xf numFmtId="0" fontId="0" fillId="5" borderId="8" xfId="0" applyFill="1" applyBorder="1"/>
    <xf numFmtId="0" fontId="0" fillId="6" borderId="0" xfId="0" applyFill="1"/>
    <xf numFmtId="0" fontId="0" fillId="6" borderId="0" xfId="0" applyFill="1" applyBorder="1"/>
    <xf numFmtId="0" fontId="0" fillId="6" borderId="1" xfId="0" applyFill="1" applyBorder="1"/>
    <xf numFmtId="0" fontId="0" fillId="3" borderId="0" xfId="0" applyFill="1" applyProtection="1">
      <protection locked="0"/>
    </xf>
    <xf numFmtId="0" fontId="0" fillId="3" borderId="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0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="90" zoomScaleNormal="90" workbookViewId="0">
      <selection activeCell="J3" sqref="J3"/>
    </sheetView>
  </sheetViews>
  <sheetFormatPr defaultRowHeight="15" x14ac:dyDescent="0.25"/>
  <cols>
    <col min="1" max="1" width="45.85546875" bestFit="1" customWidth="1"/>
    <col min="2" max="5" width="11.7109375" customWidth="1"/>
    <col min="6" max="6" width="3.5703125" bestFit="1" customWidth="1"/>
    <col min="7" max="7" width="11.7109375" customWidth="1"/>
    <col min="8" max="8" width="3.85546875" bestFit="1" customWidth="1"/>
  </cols>
  <sheetData>
    <row r="1" spans="1:8" x14ac:dyDescent="0.25">
      <c r="A1" s="32" t="s">
        <v>3</v>
      </c>
      <c r="B1" s="31"/>
      <c r="C1" s="31" t="s">
        <v>25</v>
      </c>
      <c r="D1" s="31"/>
      <c r="E1" s="31"/>
    </row>
    <row r="2" spans="1:8" x14ac:dyDescent="0.25">
      <c r="A2" s="32" t="s">
        <v>4</v>
      </c>
      <c r="B2" s="31"/>
      <c r="C2" s="31" t="s">
        <v>26</v>
      </c>
      <c r="D2" s="31"/>
      <c r="E2" s="31"/>
    </row>
    <row r="3" spans="1:8" x14ac:dyDescent="0.25">
      <c r="A3" s="32" t="s">
        <v>5</v>
      </c>
      <c r="B3" s="31"/>
      <c r="C3" s="31"/>
      <c r="D3" s="31"/>
      <c r="E3" s="31"/>
    </row>
    <row r="4" spans="1:8" x14ac:dyDescent="0.25">
      <c r="A4" s="32" t="s">
        <v>6</v>
      </c>
      <c r="B4" s="31" t="s">
        <v>11</v>
      </c>
      <c r="C4" s="31"/>
      <c r="D4" s="31"/>
      <c r="E4" s="31"/>
    </row>
    <row r="5" spans="1:8" x14ac:dyDescent="0.25">
      <c r="A5" s="32" t="s">
        <v>15</v>
      </c>
      <c r="B5" s="31" t="s">
        <v>12</v>
      </c>
      <c r="C5" s="31"/>
      <c r="D5" s="31"/>
      <c r="E5" s="31"/>
    </row>
    <row r="6" spans="1:8" x14ac:dyDescent="0.25">
      <c r="A6" s="32" t="s">
        <v>7</v>
      </c>
      <c r="B6" s="31"/>
      <c r="C6" s="31" t="s">
        <v>13</v>
      </c>
      <c r="D6" s="31" t="s">
        <v>14</v>
      </c>
      <c r="E6" s="31"/>
    </row>
    <row r="7" spans="1:8" x14ac:dyDescent="0.25">
      <c r="A7" s="32" t="s">
        <v>8</v>
      </c>
      <c r="B7" s="31" t="s">
        <v>16</v>
      </c>
      <c r="C7" s="31" t="s">
        <v>17</v>
      </c>
      <c r="D7" s="31" t="s">
        <v>18</v>
      </c>
      <c r="E7" s="31" t="s">
        <v>19</v>
      </c>
    </row>
    <row r="8" spans="1:8" x14ac:dyDescent="0.25">
      <c r="A8" s="33" t="s">
        <v>9</v>
      </c>
      <c r="B8" s="31"/>
    </row>
    <row r="9" spans="1:8" ht="25.5" customHeight="1" x14ac:dyDescent="0.25">
      <c r="A9" s="27" t="s">
        <v>10</v>
      </c>
      <c r="B9" s="26" t="s">
        <v>20</v>
      </c>
      <c r="C9" s="26" t="s">
        <v>21</v>
      </c>
      <c r="D9" s="26" t="s">
        <v>22</v>
      </c>
      <c r="E9" s="26" t="s">
        <v>23</v>
      </c>
      <c r="F9" s="26"/>
      <c r="G9" s="26" t="s">
        <v>24</v>
      </c>
      <c r="H9" s="4"/>
    </row>
    <row r="10" spans="1:8" x14ac:dyDescent="0.25">
      <c r="A10" t="s">
        <v>27</v>
      </c>
      <c r="B10" s="34"/>
      <c r="C10" t="s">
        <v>28</v>
      </c>
      <c r="D10" s="1">
        <v>1</v>
      </c>
      <c r="E10">
        <f>B10*3</f>
        <v>0</v>
      </c>
      <c r="G10">
        <f>E10/1000</f>
        <v>0</v>
      </c>
    </row>
    <row r="11" spans="1:8" x14ac:dyDescent="0.25">
      <c r="A11" s="2" t="s">
        <v>29</v>
      </c>
      <c r="D11" s="1"/>
      <c r="G11">
        <f t="shared" ref="G11:G36" si="0">E11/1000</f>
        <v>0</v>
      </c>
    </row>
    <row r="12" spans="1:8" x14ac:dyDescent="0.25">
      <c r="A12" s="12" t="s">
        <v>61</v>
      </c>
      <c r="B12" s="35">
        <v>0</v>
      </c>
      <c r="C12" s="12">
        <v>1500</v>
      </c>
      <c r="D12" s="13">
        <v>1</v>
      </c>
      <c r="E12" s="14">
        <f>PRODUCT(B12,C12,D12)</f>
        <v>0</v>
      </c>
      <c r="F12" s="16"/>
      <c r="G12" s="15">
        <f t="shared" si="0"/>
        <v>0</v>
      </c>
    </row>
    <row r="13" spans="1:8" x14ac:dyDescent="0.25">
      <c r="A13" s="2" t="s">
        <v>30</v>
      </c>
      <c r="B13" s="23"/>
      <c r="D13" s="1"/>
      <c r="E13" s="21"/>
      <c r="F13" s="22"/>
      <c r="G13" s="21"/>
    </row>
    <row r="14" spans="1:8" x14ac:dyDescent="0.25">
      <c r="A14" s="12" t="s">
        <v>31</v>
      </c>
      <c r="B14" s="35">
        <v>0</v>
      </c>
      <c r="C14" s="35">
        <v>0</v>
      </c>
      <c r="D14" s="13">
        <v>1</v>
      </c>
      <c r="E14" s="14">
        <f t="shared" ref="E14:E35" si="1">PRODUCT(B14,C14,D14)</f>
        <v>0</v>
      </c>
      <c r="F14" s="16"/>
      <c r="G14" s="15">
        <f t="shared" si="0"/>
        <v>0</v>
      </c>
      <c r="H14" s="17"/>
    </row>
    <row r="15" spans="1:8" x14ac:dyDescent="0.25">
      <c r="A15" s="12" t="s">
        <v>32</v>
      </c>
      <c r="B15" s="35">
        <v>0</v>
      </c>
      <c r="C15" s="35">
        <v>0</v>
      </c>
      <c r="D15" s="13">
        <v>1</v>
      </c>
      <c r="E15" s="14">
        <f t="shared" si="1"/>
        <v>0</v>
      </c>
      <c r="F15" s="16"/>
      <c r="G15" s="15">
        <f t="shared" si="0"/>
        <v>0</v>
      </c>
      <c r="H15" s="17"/>
    </row>
    <row r="16" spans="1:8" x14ac:dyDescent="0.25">
      <c r="A16" s="12" t="s">
        <v>33</v>
      </c>
      <c r="B16" s="35">
        <v>0</v>
      </c>
      <c r="C16" s="35">
        <v>0</v>
      </c>
      <c r="D16" s="13">
        <v>1</v>
      </c>
      <c r="E16" s="14">
        <f t="shared" si="1"/>
        <v>0</v>
      </c>
      <c r="F16" s="16"/>
      <c r="G16" s="15">
        <f t="shared" si="0"/>
        <v>0</v>
      </c>
      <c r="H16" s="17"/>
    </row>
    <row r="17" spans="1:8" x14ac:dyDescent="0.25">
      <c r="A17" s="12" t="s">
        <v>34</v>
      </c>
      <c r="B17" s="35">
        <v>0</v>
      </c>
      <c r="C17" s="35">
        <v>0</v>
      </c>
      <c r="D17" s="13">
        <v>1</v>
      </c>
      <c r="E17" s="14">
        <f>PRODUCT(B17,C17,D17)</f>
        <v>0</v>
      </c>
      <c r="F17" s="16"/>
      <c r="G17" s="15">
        <f t="shared" si="0"/>
        <v>0</v>
      </c>
      <c r="H17" s="17"/>
    </row>
    <row r="18" spans="1:8" x14ac:dyDescent="0.25">
      <c r="A18" s="12" t="s">
        <v>35</v>
      </c>
      <c r="B18" s="35">
        <v>0</v>
      </c>
      <c r="C18" s="35">
        <v>0</v>
      </c>
      <c r="D18" s="13">
        <v>1</v>
      </c>
      <c r="E18" s="14">
        <f t="shared" si="1"/>
        <v>0</v>
      </c>
      <c r="F18" s="16"/>
      <c r="G18" s="15">
        <f t="shared" si="0"/>
        <v>0</v>
      </c>
      <c r="H18" s="17"/>
    </row>
    <row r="19" spans="1:8" x14ac:dyDescent="0.25">
      <c r="A19" s="12" t="s">
        <v>36</v>
      </c>
      <c r="B19" s="35">
        <v>0</v>
      </c>
      <c r="C19" s="35">
        <v>0</v>
      </c>
      <c r="D19" s="13">
        <v>1</v>
      </c>
      <c r="E19" s="14">
        <f t="shared" si="1"/>
        <v>0</v>
      </c>
      <c r="F19" s="16"/>
      <c r="G19" s="15">
        <f t="shared" si="0"/>
        <v>0</v>
      </c>
      <c r="H19" s="17"/>
    </row>
    <row r="20" spans="1:8" x14ac:dyDescent="0.25">
      <c r="A20" s="12" t="s">
        <v>37</v>
      </c>
      <c r="B20" s="35">
        <v>0</v>
      </c>
      <c r="C20" s="35">
        <v>0</v>
      </c>
      <c r="D20" s="13">
        <v>1</v>
      </c>
      <c r="E20" s="14">
        <f t="shared" si="1"/>
        <v>0</v>
      </c>
      <c r="F20" s="16"/>
      <c r="G20" s="15">
        <f t="shared" si="0"/>
        <v>0</v>
      </c>
      <c r="H20" s="17"/>
    </row>
    <row r="21" spans="1:8" x14ac:dyDescent="0.25">
      <c r="A21" s="12" t="s">
        <v>38</v>
      </c>
      <c r="B21" s="35">
        <v>0</v>
      </c>
      <c r="C21" s="35">
        <v>0</v>
      </c>
      <c r="D21" s="13">
        <v>1</v>
      </c>
      <c r="E21" s="14">
        <f t="shared" si="1"/>
        <v>0</v>
      </c>
      <c r="F21" s="16"/>
      <c r="G21" s="15">
        <f t="shared" si="0"/>
        <v>0</v>
      </c>
      <c r="H21" s="17"/>
    </row>
    <row r="22" spans="1:8" x14ac:dyDescent="0.25">
      <c r="A22" s="12" t="s">
        <v>39</v>
      </c>
      <c r="B22" s="35">
        <v>0</v>
      </c>
      <c r="C22" s="35">
        <v>0</v>
      </c>
      <c r="D22" s="13">
        <v>1</v>
      </c>
      <c r="E22" s="14">
        <f t="shared" si="1"/>
        <v>0</v>
      </c>
      <c r="F22" s="16"/>
      <c r="G22" s="15">
        <f t="shared" si="0"/>
        <v>0</v>
      </c>
      <c r="H22" s="17"/>
    </row>
    <row r="23" spans="1:8" x14ac:dyDescent="0.25">
      <c r="A23" s="12" t="s">
        <v>40</v>
      </c>
      <c r="B23" s="35">
        <v>0</v>
      </c>
      <c r="C23" s="35">
        <v>0</v>
      </c>
      <c r="D23" s="13">
        <v>1</v>
      </c>
      <c r="E23" s="14">
        <f t="shared" si="1"/>
        <v>0</v>
      </c>
      <c r="F23" s="16"/>
      <c r="G23" s="15">
        <f t="shared" si="0"/>
        <v>0</v>
      </c>
      <c r="H23" s="17"/>
    </row>
    <row r="24" spans="1:8" x14ac:dyDescent="0.25">
      <c r="A24" s="12" t="s">
        <v>41</v>
      </c>
      <c r="B24" s="35">
        <v>0</v>
      </c>
      <c r="C24" s="35">
        <v>0</v>
      </c>
      <c r="D24" s="13">
        <v>1</v>
      </c>
      <c r="E24" s="14">
        <f t="shared" si="1"/>
        <v>0</v>
      </c>
      <c r="F24" s="16"/>
      <c r="G24" s="15">
        <f t="shared" si="0"/>
        <v>0</v>
      </c>
      <c r="H24" s="17"/>
    </row>
    <row r="25" spans="1:8" x14ac:dyDescent="0.25">
      <c r="A25" s="12" t="s">
        <v>42</v>
      </c>
      <c r="B25" s="35">
        <v>0</v>
      </c>
      <c r="C25" s="35">
        <v>0</v>
      </c>
      <c r="D25" s="13">
        <v>1</v>
      </c>
      <c r="E25" s="14">
        <f t="shared" si="1"/>
        <v>0</v>
      </c>
      <c r="F25" s="16"/>
      <c r="G25" s="15">
        <f t="shared" si="0"/>
        <v>0</v>
      </c>
      <c r="H25" s="17"/>
    </row>
    <row r="26" spans="1:8" ht="15" customHeight="1" x14ac:dyDescent="0.25">
      <c r="A26" s="12" t="s">
        <v>43</v>
      </c>
      <c r="B26" s="35">
        <v>0</v>
      </c>
      <c r="C26" s="35">
        <v>0</v>
      </c>
      <c r="D26" s="13">
        <v>1</v>
      </c>
      <c r="E26" s="14">
        <f t="shared" si="1"/>
        <v>0</v>
      </c>
      <c r="F26" s="16"/>
      <c r="G26" s="15">
        <f t="shared" si="0"/>
        <v>0</v>
      </c>
      <c r="H26" s="17"/>
    </row>
    <row r="27" spans="1:8" x14ac:dyDescent="0.25">
      <c r="A27" s="12" t="s">
        <v>59</v>
      </c>
      <c r="B27" s="35">
        <v>0</v>
      </c>
      <c r="C27" s="35">
        <v>0</v>
      </c>
      <c r="D27" s="13">
        <v>1</v>
      </c>
      <c r="E27" s="14">
        <f t="shared" si="1"/>
        <v>0</v>
      </c>
      <c r="F27" s="16"/>
      <c r="G27" s="15">
        <f t="shared" si="0"/>
        <v>0</v>
      </c>
      <c r="H27" s="17"/>
    </row>
    <row r="28" spans="1:8" x14ac:dyDescent="0.25">
      <c r="A28" s="25" t="s">
        <v>19</v>
      </c>
      <c r="B28" s="35">
        <v>0</v>
      </c>
      <c r="C28" s="35">
        <v>0</v>
      </c>
      <c r="D28" s="13">
        <v>1</v>
      </c>
      <c r="E28" s="14">
        <f t="shared" si="1"/>
        <v>0</v>
      </c>
      <c r="F28" s="16"/>
      <c r="G28" s="15">
        <f t="shared" si="0"/>
        <v>0</v>
      </c>
      <c r="H28" s="17"/>
    </row>
    <row r="29" spans="1:8" x14ac:dyDescent="0.25">
      <c r="A29" s="12"/>
      <c r="B29" s="35"/>
      <c r="C29" s="35">
        <v>0</v>
      </c>
      <c r="D29" s="13">
        <v>1</v>
      </c>
      <c r="E29" s="14">
        <f t="shared" si="1"/>
        <v>0</v>
      </c>
      <c r="F29" s="16"/>
      <c r="G29" s="15">
        <f t="shared" si="0"/>
        <v>0</v>
      </c>
      <c r="H29" s="17"/>
    </row>
    <row r="30" spans="1:8" x14ac:dyDescent="0.25">
      <c r="A30" s="12"/>
      <c r="B30" s="35">
        <v>0</v>
      </c>
      <c r="C30" s="35">
        <v>0</v>
      </c>
      <c r="D30" s="13">
        <v>1</v>
      </c>
      <c r="E30" s="14">
        <f t="shared" si="1"/>
        <v>0</v>
      </c>
      <c r="F30" s="16"/>
      <c r="G30" s="15">
        <f t="shared" si="0"/>
        <v>0</v>
      </c>
      <c r="H30" s="17"/>
    </row>
    <row r="31" spans="1:8" x14ac:dyDescent="0.25">
      <c r="A31" s="12"/>
      <c r="B31" s="35">
        <v>0</v>
      </c>
      <c r="C31" s="35">
        <v>0</v>
      </c>
      <c r="D31" s="13">
        <v>1</v>
      </c>
      <c r="E31" s="14">
        <f t="shared" si="1"/>
        <v>0</v>
      </c>
      <c r="F31" s="16"/>
      <c r="G31" s="15">
        <f t="shared" si="0"/>
        <v>0</v>
      </c>
      <c r="H31" s="17"/>
    </row>
    <row r="32" spans="1:8" x14ac:dyDescent="0.25">
      <c r="A32" s="12"/>
      <c r="B32" s="35">
        <v>0</v>
      </c>
      <c r="C32" s="35">
        <v>0</v>
      </c>
      <c r="D32" s="13">
        <v>1</v>
      </c>
      <c r="E32" s="14">
        <f t="shared" si="1"/>
        <v>0</v>
      </c>
      <c r="F32" s="16"/>
      <c r="G32" s="15">
        <f t="shared" si="0"/>
        <v>0</v>
      </c>
      <c r="H32" s="17"/>
    </row>
    <row r="33" spans="1:8" x14ac:dyDescent="0.25">
      <c r="A33" s="12"/>
      <c r="B33" s="35">
        <v>0</v>
      </c>
      <c r="C33" s="35">
        <v>0</v>
      </c>
      <c r="D33" s="13">
        <v>1</v>
      </c>
      <c r="E33" s="14">
        <f t="shared" si="1"/>
        <v>0</v>
      </c>
      <c r="F33" s="16"/>
      <c r="G33" s="15">
        <f t="shared" si="0"/>
        <v>0</v>
      </c>
      <c r="H33" s="17"/>
    </row>
    <row r="34" spans="1:8" x14ac:dyDescent="0.25">
      <c r="A34" s="12"/>
      <c r="B34" s="35">
        <v>0</v>
      </c>
      <c r="C34" s="35">
        <v>0</v>
      </c>
      <c r="D34" s="13">
        <v>1</v>
      </c>
      <c r="E34" s="14">
        <f t="shared" si="1"/>
        <v>0</v>
      </c>
      <c r="F34" s="16"/>
      <c r="G34" s="15">
        <f t="shared" si="0"/>
        <v>0</v>
      </c>
      <c r="H34" s="17"/>
    </row>
    <row r="35" spans="1:8" ht="15.75" thickBot="1" x14ac:dyDescent="0.3">
      <c r="A35" s="12"/>
      <c r="B35" s="35">
        <v>0</v>
      </c>
      <c r="C35" s="35">
        <v>0</v>
      </c>
      <c r="D35" s="13">
        <v>1</v>
      </c>
      <c r="E35" s="18">
        <f t="shared" si="1"/>
        <v>0</v>
      </c>
      <c r="F35" s="16"/>
      <c r="G35" s="19">
        <f t="shared" si="0"/>
        <v>0</v>
      </c>
      <c r="H35" s="17"/>
    </row>
    <row r="36" spans="1:8" ht="16.5" thickTop="1" thickBot="1" x14ac:dyDescent="0.3">
      <c r="A36" t="s">
        <v>44</v>
      </c>
      <c r="D36" s="1"/>
      <c r="E36" s="20">
        <f>SUM(E10:E35)</f>
        <v>0</v>
      </c>
      <c r="F36" t="s">
        <v>45</v>
      </c>
      <c r="G36" s="29">
        <f t="shared" si="0"/>
        <v>0</v>
      </c>
      <c r="H36" t="s">
        <v>46</v>
      </c>
    </row>
    <row r="37" spans="1:8" ht="6" customHeight="1" thickTop="1" x14ac:dyDescent="0.25">
      <c r="D37" s="1"/>
    </row>
    <row r="38" spans="1:8" ht="18" customHeight="1" x14ac:dyDescent="0.3">
      <c r="A38" s="28" t="s">
        <v>47</v>
      </c>
      <c r="B38" s="4"/>
      <c r="C38" s="4"/>
      <c r="D38" s="5"/>
      <c r="E38" s="4"/>
      <c r="F38" s="4"/>
      <c r="G38" s="4"/>
      <c r="H38" s="4"/>
    </row>
    <row r="39" spans="1:8" x14ac:dyDescent="0.25">
      <c r="A39" t="s">
        <v>48</v>
      </c>
      <c r="B39" s="36">
        <v>0</v>
      </c>
      <c r="C39" s="37">
        <v>0</v>
      </c>
      <c r="D39" s="1">
        <v>1</v>
      </c>
      <c r="E39">
        <f>PRODUCT(B39,C39,D39)</f>
        <v>0</v>
      </c>
      <c r="G39">
        <f>E39/1000</f>
        <v>0</v>
      </c>
    </row>
    <row r="40" spans="1:8" x14ac:dyDescent="0.25">
      <c r="A40" t="s">
        <v>58</v>
      </c>
      <c r="B40" s="38">
        <v>0</v>
      </c>
      <c r="C40" s="39">
        <v>0</v>
      </c>
      <c r="D40" s="1">
        <v>1</v>
      </c>
      <c r="E40">
        <f>PRODUCT(B40,C40,D40)</f>
        <v>0</v>
      </c>
      <c r="G40">
        <f>E40/1000</f>
        <v>0</v>
      </c>
    </row>
    <row r="41" spans="1:8" x14ac:dyDescent="0.25">
      <c r="A41" s="2" t="s">
        <v>0</v>
      </c>
      <c r="D41" s="1"/>
    </row>
    <row r="42" spans="1:8" x14ac:dyDescent="0.25">
      <c r="A42" t="s">
        <v>57</v>
      </c>
      <c r="B42" s="36">
        <v>0</v>
      </c>
      <c r="C42" s="37">
        <v>0</v>
      </c>
      <c r="D42" s="1">
        <v>1</v>
      </c>
      <c r="E42">
        <f>PRODUCT(B42,C42,D42)</f>
        <v>0</v>
      </c>
    </row>
    <row r="43" spans="1:8" x14ac:dyDescent="0.25">
      <c r="A43" t="s">
        <v>49</v>
      </c>
      <c r="B43" s="36">
        <v>0</v>
      </c>
      <c r="C43" s="37">
        <v>0</v>
      </c>
      <c r="D43" s="1">
        <v>0.65</v>
      </c>
      <c r="E43">
        <f>PRODUCT(B43,C43,D43)</f>
        <v>0</v>
      </c>
    </row>
    <row r="44" spans="1:8" x14ac:dyDescent="0.25">
      <c r="A44" t="s">
        <v>60</v>
      </c>
      <c r="C44" s="23"/>
      <c r="D44" s="1"/>
      <c r="G44">
        <f>SUM(E42:E43)/1000</f>
        <v>0</v>
      </c>
    </row>
    <row r="45" spans="1:8" x14ac:dyDescent="0.25">
      <c r="A45" s="2" t="s">
        <v>1</v>
      </c>
      <c r="D45" s="1"/>
    </row>
    <row r="46" spans="1:8" x14ac:dyDescent="0.25">
      <c r="A46" t="s">
        <v>51</v>
      </c>
      <c r="C46" s="37">
        <v>0</v>
      </c>
      <c r="D46" s="1">
        <v>0.65</v>
      </c>
      <c r="E46">
        <f>PRODUCT(B46,C46,D46)</f>
        <v>0</v>
      </c>
      <c r="G46">
        <f>E46/1000</f>
        <v>0</v>
      </c>
    </row>
    <row r="47" spans="1:8" x14ac:dyDescent="0.25">
      <c r="A47" t="s">
        <v>50</v>
      </c>
      <c r="C47" s="37">
        <v>0</v>
      </c>
      <c r="D47" s="1">
        <v>0.4</v>
      </c>
      <c r="E47">
        <f>PRODUCT(B47,C47,D47)</f>
        <v>0</v>
      </c>
      <c r="G47">
        <f>E47/1000</f>
        <v>0</v>
      </c>
    </row>
    <row r="48" spans="1:8" ht="15.75" thickBot="1" x14ac:dyDescent="0.3">
      <c r="A48" t="s">
        <v>52</v>
      </c>
      <c r="C48" s="37">
        <v>0</v>
      </c>
      <c r="D48" s="1">
        <v>1</v>
      </c>
      <c r="E48">
        <f>PRODUCT(B48,C48,D48)</f>
        <v>0</v>
      </c>
      <c r="G48">
        <f>E48/1000</f>
        <v>0</v>
      </c>
    </row>
    <row r="49" spans="1:8" ht="16.5" thickTop="1" thickBot="1" x14ac:dyDescent="0.3">
      <c r="A49" t="s">
        <v>53</v>
      </c>
      <c r="D49" s="3"/>
      <c r="G49" s="29">
        <f>LARGE(G39:G48,1)</f>
        <v>0</v>
      </c>
      <c r="H49" t="s">
        <v>46</v>
      </c>
    </row>
    <row r="50" spans="1:8" ht="6" customHeight="1" thickTop="1" x14ac:dyDescent="0.25"/>
    <row r="51" spans="1:8" x14ac:dyDescent="0.25">
      <c r="A51" s="4" t="s">
        <v>10</v>
      </c>
      <c r="B51" s="4"/>
      <c r="C51" s="4"/>
      <c r="D51" s="4"/>
      <c r="E51" s="4"/>
      <c r="F51" s="4"/>
      <c r="G51" s="4"/>
      <c r="H51" s="4"/>
    </row>
    <row r="52" spans="1:8" x14ac:dyDescent="0.25">
      <c r="A52" s="4" t="s">
        <v>54</v>
      </c>
      <c r="B52" s="4"/>
      <c r="C52" s="24">
        <f>IF(G36&gt;10,10,G36)</f>
        <v>0</v>
      </c>
      <c r="D52" s="5">
        <v>1</v>
      </c>
      <c r="E52" s="9">
        <f>PRODUCT(C52,D52)</f>
        <v>0</v>
      </c>
      <c r="F52" s="10" t="s">
        <v>46</v>
      </c>
      <c r="G52" s="4"/>
      <c r="H52" s="4"/>
    </row>
    <row r="53" spans="1:8" x14ac:dyDescent="0.25">
      <c r="A53" s="4" t="s">
        <v>55</v>
      </c>
      <c r="B53" s="4"/>
      <c r="C53" s="6">
        <f>G36-C52</f>
        <v>0</v>
      </c>
      <c r="D53" s="5">
        <v>0.4</v>
      </c>
      <c r="E53" s="9">
        <f>PRODUCT(C53,D53)</f>
        <v>0</v>
      </c>
      <c r="F53" s="10" t="s">
        <v>46</v>
      </c>
      <c r="G53" s="4"/>
      <c r="H53" s="4"/>
    </row>
    <row r="54" spans="1:8" x14ac:dyDescent="0.25">
      <c r="A54" s="4" t="s">
        <v>56</v>
      </c>
      <c r="B54" s="4"/>
      <c r="C54" s="4"/>
      <c r="D54" s="4"/>
      <c r="E54" s="4"/>
      <c r="F54" s="4"/>
      <c r="G54" s="9">
        <f>SUM(E52:E53)</f>
        <v>0</v>
      </c>
      <c r="H54" s="10" t="s">
        <v>46</v>
      </c>
    </row>
    <row r="55" spans="1:8" ht="15.75" thickBot="1" x14ac:dyDescent="0.3">
      <c r="A55" s="4" t="s">
        <v>53</v>
      </c>
      <c r="B55" s="4"/>
      <c r="C55" s="4"/>
      <c r="D55" s="4"/>
      <c r="E55" s="4"/>
      <c r="F55" s="4"/>
      <c r="G55" s="7">
        <f>G49</f>
        <v>0</v>
      </c>
      <c r="H55" s="8" t="s">
        <v>46</v>
      </c>
    </row>
    <row r="56" spans="1:8" ht="15.75" thickBot="1" x14ac:dyDescent="0.3">
      <c r="A56" s="4" t="s">
        <v>2</v>
      </c>
      <c r="B56" s="4"/>
      <c r="C56" s="4"/>
      <c r="D56" s="4"/>
      <c r="E56" s="4"/>
      <c r="F56" s="4"/>
      <c r="G56" s="30">
        <f>SUM(G54:G55)</f>
        <v>0</v>
      </c>
      <c r="H56" s="11" t="s">
        <v>46</v>
      </c>
    </row>
  </sheetData>
  <sheetProtection sheet="1" objects="1" scenarios="1"/>
  <pageMargins left="0.25" right="0.25" top="0.5" bottom="0.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Generac Power Systems,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Generac Power Systems</dc:creator>
  <cp:lastModifiedBy>Administrator</cp:lastModifiedBy>
  <cp:lastPrinted>2013-10-24T18:41:34Z</cp:lastPrinted>
  <dcterms:created xsi:type="dcterms:W3CDTF">2013-10-17T13:34:14Z</dcterms:created>
  <dcterms:modified xsi:type="dcterms:W3CDTF">2016-03-02T05:00:07Z</dcterms:modified>
</cp:coreProperties>
</file>